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riyaad\Desktop\MAA\Ramadan 2016\"/>
    </mc:Choice>
  </mc:AlternateContent>
  <bookViews>
    <workbookView xWindow="0" yWindow="0" windowWidth="24000" windowHeight="87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63" i="1" l="1"/>
  <c r="F63" i="1" s="1"/>
  <c r="F57" i="1"/>
  <c r="F54" i="1"/>
  <c r="F53" i="1"/>
  <c r="F52" i="1"/>
  <c r="E49" i="1"/>
  <c r="F49" i="1" s="1"/>
  <c r="F42" i="1"/>
  <c r="E42" i="1"/>
  <c r="F34" i="1"/>
  <c r="F31" i="1"/>
  <c r="F30" i="1"/>
  <c r="F29" i="1"/>
  <c r="F28" i="1"/>
  <c r="F27" i="1"/>
  <c r="F26" i="1"/>
  <c r="F25" i="1"/>
  <c r="F24" i="1"/>
  <c r="F21" i="1"/>
  <c r="F20" i="1"/>
  <c r="F19" i="1"/>
  <c r="F18" i="1"/>
  <c r="F15" i="1"/>
  <c r="E15" i="1"/>
  <c r="F12" i="1"/>
  <c r="F9" i="1"/>
  <c r="E8" i="1"/>
  <c r="F8" i="1" s="1"/>
  <c r="E7" i="1"/>
  <c r="F7" i="1" s="1"/>
  <c r="E6" i="1"/>
  <c r="F6" i="1" s="1"/>
  <c r="F65" i="1" l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B5" authorId="0" shapeId="0">
      <text>
        <r>
          <rPr>
            <sz val="8"/>
            <color indexed="81"/>
            <rFont val="Tahoma"/>
            <family val="2"/>
          </rPr>
          <t>You will need to find out the market price as of today and insert the same in Price/Gm</t>
        </r>
      </text>
    </comment>
    <comment ref="D6" authorId="0" shapeId="0">
      <text>
        <r>
          <rPr>
            <sz val="8"/>
            <color indexed="81"/>
            <rFont val="Tahoma"/>
            <family val="2"/>
          </rPr>
          <t xml:space="preserve">These are just notional Values, please check current market price and insert it here
</t>
        </r>
      </text>
    </comment>
    <comment ref="D7" authorId="0" shapeId="0">
      <text>
        <r>
          <rPr>
            <sz val="8"/>
            <color indexed="81"/>
            <rFont val="Tahoma"/>
            <family val="2"/>
          </rPr>
          <t xml:space="preserve">These are just notional Values, please check current market price and insert it here
</t>
        </r>
      </text>
    </comment>
    <comment ref="D8" authorId="0" shapeId="0">
      <text>
        <r>
          <rPr>
            <sz val="8"/>
            <color indexed="81"/>
            <rFont val="Tahoma"/>
            <family val="2"/>
          </rPr>
          <t xml:space="preserve">These are just notional Values, please check current market price and insert it here
</t>
        </r>
      </text>
    </comment>
    <comment ref="B14" authorId="0" shapeId="0">
      <text>
        <r>
          <rPr>
            <sz val="8"/>
            <color indexed="81"/>
            <rFont val="Tahoma"/>
            <family val="2"/>
          </rPr>
          <t xml:space="preserve">Please find out the value of Silver per Gm and insert it in Price/Gm Column
</t>
        </r>
      </text>
    </comment>
    <comment ref="D15" authorId="0" shapeId="0">
      <text>
        <r>
          <rPr>
            <sz val="8"/>
            <color indexed="81"/>
            <rFont val="Tahoma"/>
            <family val="2"/>
          </rPr>
          <t xml:space="preserve">These are just notional Values, please check current market price and insert it here
</t>
        </r>
      </text>
    </comment>
    <comment ref="B23" authorId="0" shapeId="0">
      <text>
        <r>
          <rPr>
            <sz val="8"/>
            <color indexed="81"/>
            <rFont val="Tahoma"/>
            <family val="2"/>
          </rPr>
          <t>List out your entire sources of wealth.  Even money receivable given as a loan to someone is to be calculated for zakat purposes</t>
        </r>
      </text>
    </comment>
    <comment ref="B44" authorId="0" shapeId="0">
      <text>
        <r>
          <rPr>
            <sz val="8"/>
            <color indexed="81"/>
            <rFont val="Tahoma"/>
            <family val="2"/>
          </rPr>
          <t xml:space="preserve"> If your company as a whole pays zakat then you need not calculate personal zakat.  If not then you have to see your personal share in the firm and pay zakat on that percentage.
</t>
        </r>
      </text>
    </comment>
    <comment ref="B57" authorId="0" shapeId="0">
      <text>
        <r>
          <rPr>
            <sz val="8"/>
            <color indexed="81"/>
            <rFont val="Tahoma"/>
            <family val="2"/>
          </rPr>
          <t xml:space="preserve">The calculation Fish Farming and Poultry Birds is a little bit complicated.  Pls contact your Local Aalim for the right calculations.
</t>
        </r>
      </text>
    </comment>
  </commentList>
</comments>
</file>

<file path=xl/sharedStrings.xml><?xml version="1.0" encoding="utf-8"?>
<sst xmlns="http://schemas.openxmlformats.org/spreadsheetml/2006/main" count="63" uniqueCount="62">
  <si>
    <t>(Use Only YELLOW cells to fill Values. Please refer to the Appendix Sheet for more explanations on Each Section)</t>
  </si>
  <si>
    <t>Weight in GMS</t>
  </si>
  <si>
    <t>Price/Gm</t>
  </si>
  <si>
    <t>Estimated Value</t>
  </si>
  <si>
    <t>24 Carat Gold/Jewelry</t>
  </si>
  <si>
    <t>22 Carat Gold/Jewelery</t>
  </si>
  <si>
    <t>18 Carat Gold/Jewelry</t>
  </si>
  <si>
    <t>Other Gold Valuables.  (Pls insert the Current Estimated Value)</t>
  </si>
  <si>
    <t>Calculate the nett Market Value of the Precious stones like Diamonds, Rubies, Etc. and add them to the Estimated Value Column</t>
  </si>
  <si>
    <t>Include Household Silver Utensils, Artefacts, and Jewelery.  For Utensils, usually the silver is 90% pure so take 90% of the total weight</t>
  </si>
  <si>
    <t>Actual Value</t>
  </si>
  <si>
    <t>Cash in Hand</t>
  </si>
  <si>
    <t>Cash in Bank in Savings Accounts</t>
  </si>
  <si>
    <t>Cash in Bank in Current Accounts</t>
  </si>
  <si>
    <t>Cash held in Fixed Deposits</t>
  </si>
  <si>
    <t>Loans Receivable from Friends and Relatives</t>
  </si>
  <si>
    <t>Investment in Govt Bonds</t>
  </si>
  <si>
    <t>Provident Fund Contribution to date.</t>
  </si>
  <si>
    <t>Insurance Premiums including bonus up to date</t>
  </si>
  <si>
    <t>Value of Shares (stocks) including Dividends. Take their market value on the date of calculation</t>
  </si>
  <si>
    <t>Government Security Deposits, ADRs, etc</t>
  </si>
  <si>
    <t>Investment in Private Chits, Funds, etc</t>
  </si>
  <si>
    <t>Other Sources of Wealth</t>
  </si>
  <si>
    <t>Estimate Value</t>
  </si>
  <si>
    <t>Landed Property held as an Investment / Business (Estimate the current Maket Value)</t>
  </si>
  <si>
    <t>Value of Saleable Stock</t>
  </si>
  <si>
    <t>Value of Damaged / Dead Stock</t>
  </si>
  <si>
    <t>Amount Receivable from Credit Sales</t>
  </si>
  <si>
    <t>LESS: Amount Payable to Suppliers (Credit taken from suppliers for stocking goods)</t>
  </si>
  <si>
    <t>LESS: Bad Debts</t>
  </si>
  <si>
    <t>TOTAL VALUE OF STOCK</t>
  </si>
  <si>
    <t>Capital Balance as per Last balance Sheet</t>
  </si>
  <si>
    <t>Loans Advanced by you to the Firm as of Date</t>
  </si>
  <si>
    <t>LESS:  Withdrawals made by you during the current Year.</t>
  </si>
  <si>
    <t>Accumulated Profit from the date of Balance Sheet to this Date (Estimate the Profit Value as it is difficult to get exact figures in the middle of Accounting Year)</t>
  </si>
  <si>
    <t>NETT TOTAL WORTH CALCULATED</t>
  </si>
  <si>
    <t>Value of Produce</t>
  </si>
  <si>
    <t>Produce Dependent on Rain Water - @ 10% of product (crop) in Value or Kind</t>
  </si>
  <si>
    <t>Produce totally dependent on Artificial Irrigation like Canal, Tank, Borewell, etc. - @ 5% of Produce (crop) in Value or in Kind</t>
  </si>
  <si>
    <t>Produce dependent Partially on Rain Water and Partially on Artificial Irrigation - 7.5% of the Produce Value or in Kind</t>
  </si>
  <si>
    <t>Total Value</t>
  </si>
  <si>
    <t>Animals/ Birds more than 6 months Old -  @ 1 Animal or Bird PER 40 either in Kind or Value of the same.</t>
  </si>
  <si>
    <t>Loans taken from from Friends / Relatives</t>
  </si>
  <si>
    <t>Loans Taken from Banks / Institutions</t>
  </si>
  <si>
    <t>Income Tax / Wealth Tax Payable</t>
  </si>
  <si>
    <t>TOTAL LIABILITIES</t>
  </si>
  <si>
    <t>Click here to pay your Zakah</t>
  </si>
  <si>
    <t>Zakah Calculator</t>
  </si>
  <si>
    <t>Zakah Payable</t>
  </si>
  <si>
    <t>Zakah ON GOLD</t>
  </si>
  <si>
    <t>Zakah ON PRECIOUS STONES</t>
  </si>
  <si>
    <t>Zakah ON SILVER</t>
  </si>
  <si>
    <t>Zakah ON CASH IN HAND /BANK</t>
  </si>
  <si>
    <t>Zakah ON LOANS / INVESTMENTS/ FUNDS/ SHARES, ETC</t>
  </si>
  <si>
    <t>Zakah ON LANDED PROPERTY</t>
  </si>
  <si>
    <t>Zakah ON BUSINESS</t>
  </si>
  <si>
    <t>Zakah ON SHARE IN PARTNERSHIP FIRMS</t>
  </si>
  <si>
    <t>Zakah ON AGRICULTURAL PRODUCE</t>
  </si>
  <si>
    <t>Zakah ON ANIMALS &amp; POULTRY &amp; FISH FARMING</t>
  </si>
  <si>
    <t>TOTAL Zakah PAYABLE</t>
  </si>
  <si>
    <r>
      <t>GENERAL LIABILITIES</t>
    </r>
    <r>
      <rPr>
        <sz val="11"/>
        <color indexed="10"/>
        <rFont val="Museo 100"/>
        <family val="3"/>
      </rPr>
      <t xml:space="preserve"> -</t>
    </r>
    <r>
      <rPr>
        <sz val="11"/>
        <color indexed="8"/>
        <rFont val="Museo 100"/>
        <family val="3"/>
      </rPr>
      <t xml:space="preserve"> You need to deduct your direct Payables or Liabilities which are not deducted above</t>
    </r>
  </si>
  <si>
    <t>Please visit http://goldprice.org/ to find out what the current value of Gold 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</si>
</sst>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#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72"/>
      <color rgb="FF6BC400"/>
      <name val="Museo 500"/>
      <family val="3"/>
    </font>
    <font>
      <b/>
      <u/>
      <sz val="20"/>
      <color rgb="FF6BC400"/>
      <name val="Museo 500"/>
      <family val="3"/>
    </font>
    <font>
      <sz val="11"/>
      <color theme="1"/>
      <name val="Museo 100"/>
      <family val="3"/>
    </font>
    <font>
      <b/>
      <sz val="10"/>
      <name val="Museo 100"/>
      <family val="3"/>
    </font>
    <font>
      <sz val="11"/>
      <name val="Museo 100"/>
      <family val="3"/>
    </font>
    <font>
      <b/>
      <sz val="11"/>
      <name val="Museo 100"/>
      <family val="3"/>
    </font>
    <font>
      <b/>
      <sz val="11"/>
      <color indexed="12"/>
      <name val="Museo 100"/>
      <family val="3"/>
    </font>
    <font>
      <sz val="11"/>
      <color indexed="10"/>
      <name val="Museo 100"/>
      <family val="3"/>
    </font>
    <font>
      <b/>
      <sz val="11"/>
      <color indexed="10"/>
      <name val="Museo 100"/>
      <family val="3"/>
    </font>
    <font>
      <sz val="11"/>
      <color indexed="8"/>
      <name val="Museo 100"/>
      <family val="3"/>
    </font>
    <font>
      <b/>
      <sz val="11"/>
      <color indexed="18"/>
      <name val="Museo 100"/>
      <family val="3"/>
    </font>
    <font>
      <b/>
      <u/>
      <sz val="18"/>
      <color rgb="FF6BC400"/>
      <name val="Museo 100"/>
      <family val="3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31"/>
      </patternFill>
    </fill>
    <fill>
      <patternFill patternType="solid">
        <fgColor indexed="42"/>
        <bgColor indexed="31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16"/>
      </left>
      <right style="dashed">
        <color indexed="16"/>
      </right>
      <top style="dashed">
        <color indexed="16"/>
      </top>
      <bottom style="dashed">
        <color indexed="16"/>
      </bottom>
      <diagonal/>
    </border>
    <border>
      <left style="dashed">
        <color indexed="16"/>
      </left>
      <right style="dashed">
        <color indexed="16"/>
      </right>
      <top style="dashed">
        <color indexed="16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2" borderId="0" xfId="0" applyFill="1" applyAlignment="1" applyProtection="1">
      <alignment horizontal="center" vertical="center"/>
    </xf>
    <xf numFmtId="0" fontId="4" fillId="0" borderId="0" xfId="0" applyFont="1" applyAlignment="1">
      <alignment horizontal="center"/>
    </xf>
    <xf numFmtId="165" fontId="5" fillId="2" borderId="0" xfId="2" applyNumberFormat="1" applyFont="1" applyFill="1" applyAlignment="1" applyProtection="1">
      <alignment horizontal="right"/>
    </xf>
    <xf numFmtId="0" fontId="5" fillId="0" borderId="0" xfId="2" applyFont="1" applyAlignment="1" applyProtection="1"/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 applyProtection="1">
      <alignment horizontal="right" vertical="center" wrapText="1"/>
      <protection locked="0"/>
    </xf>
    <xf numFmtId="0" fontId="6" fillId="2" borderId="3" xfId="0" applyNumberFormat="1" applyFont="1" applyFill="1" applyBorder="1" applyProtection="1">
      <protection locked="0"/>
    </xf>
    <xf numFmtId="0" fontId="6" fillId="2" borderId="3" xfId="0" applyFont="1" applyFill="1" applyBorder="1" applyAlignment="1" applyProtection="1">
      <alignment horizontal="right"/>
      <protection locked="0"/>
    </xf>
    <xf numFmtId="0" fontId="6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wrapText="1"/>
      <protection locked="0"/>
    </xf>
    <xf numFmtId="164" fontId="6" fillId="3" borderId="4" xfId="1" applyNumberFormat="1" applyFont="1" applyFill="1" applyBorder="1" applyProtection="1">
      <protection locked="0"/>
    </xf>
    <xf numFmtId="164" fontId="6" fillId="3" borderId="4" xfId="1" applyNumberFormat="1" applyFont="1" applyFill="1" applyBorder="1" applyAlignment="1" applyProtection="1">
      <alignment horizontal="right"/>
      <protection locked="0"/>
    </xf>
    <xf numFmtId="165" fontId="6" fillId="2" borderId="0" xfId="0" applyNumberFormat="1" applyFont="1" applyFill="1" applyAlignment="1" applyProtection="1">
      <alignment horizontal="right"/>
    </xf>
    <xf numFmtId="164" fontId="6" fillId="3" borderId="5" xfId="1" applyNumberFormat="1" applyFont="1" applyFill="1" applyBorder="1" applyProtection="1">
      <protection locked="0"/>
    </xf>
    <xf numFmtId="164" fontId="6" fillId="3" borderId="5" xfId="1" applyNumberFormat="1" applyFont="1" applyFill="1" applyBorder="1" applyAlignment="1" applyProtection="1">
      <alignment horizontal="right"/>
      <protection locked="0"/>
    </xf>
    <xf numFmtId="0" fontId="6" fillId="2" borderId="0" xfId="0" applyNumberFormat="1" applyFont="1" applyFill="1" applyProtection="1"/>
    <xf numFmtId="165" fontId="7" fillId="2" borderId="0" xfId="0" applyNumberFormat="1" applyFont="1" applyFill="1" applyProtection="1"/>
    <xf numFmtId="0" fontId="6" fillId="2" borderId="2" xfId="0" applyNumberFormat="1" applyFont="1" applyFill="1" applyBorder="1" applyProtection="1"/>
    <xf numFmtId="165" fontId="6" fillId="2" borderId="2" xfId="0" applyNumberFormat="1" applyFont="1" applyFill="1" applyBorder="1" applyAlignment="1" applyProtection="1">
      <alignment horizontal="right"/>
    </xf>
    <xf numFmtId="0" fontId="6" fillId="2" borderId="0" xfId="0" applyFont="1" applyFill="1" applyProtection="1"/>
    <xf numFmtId="0" fontId="6" fillId="2" borderId="2" xfId="0" applyFont="1" applyFill="1" applyBorder="1" applyProtection="1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right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vertical="center" wrapText="1"/>
      <protection locked="0"/>
    </xf>
    <xf numFmtId="0" fontId="9" fillId="2" borderId="3" xfId="0" applyFont="1" applyFill="1" applyBorder="1" applyProtection="1">
      <protection locked="0"/>
    </xf>
    <xf numFmtId="164" fontId="9" fillId="2" borderId="0" xfId="0" applyNumberFormat="1" applyFont="1" applyFill="1" applyProtection="1"/>
    <xf numFmtId="165" fontId="9" fillId="2" borderId="0" xfId="0" applyNumberFormat="1" applyFont="1" applyFill="1" applyProtection="1"/>
    <xf numFmtId="0" fontId="10" fillId="2" borderId="2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vertical="center" wrapText="1"/>
      <protection locked="0"/>
    </xf>
    <xf numFmtId="165" fontId="9" fillId="2" borderId="2" xfId="0" applyNumberFormat="1" applyFont="1" applyFill="1" applyBorder="1" applyProtection="1"/>
    <xf numFmtId="0" fontId="11" fillId="2" borderId="0" xfId="0" applyFont="1" applyFill="1" applyAlignment="1" applyProtection="1">
      <alignment wrapText="1"/>
      <protection locked="0"/>
    </xf>
    <xf numFmtId="0" fontId="11" fillId="2" borderId="0" xfId="0" applyFont="1" applyFill="1" applyProtection="1"/>
    <xf numFmtId="165" fontId="11" fillId="2" borderId="0" xfId="0" applyNumberFormat="1" applyFont="1" applyFill="1" applyAlignment="1" applyProtection="1">
      <alignment horizontal="right"/>
    </xf>
    <xf numFmtId="0" fontId="9" fillId="2" borderId="0" xfId="0" applyFont="1" applyFill="1" applyAlignment="1" applyProtection="1">
      <alignment wrapText="1"/>
      <protection locked="0"/>
    </xf>
    <xf numFmtId="0" fontId="9" fillId="2" borderId="0" xfId="0" applyFont="1" applyFill="1" applyProtection="1"/>
    <xf numFmtId="165" fontId="9" fillId="2" borderId="0" xfId="0" applyNumberFormat="1" applyFont="1" applyFill="1" applyAlignment="1" applyProtection="1">
      <alignment horizontal="right"/>
    </xf>
    <xf numFmtId="165" fontId="9" fillId="4" borderId="2" xfId="0" applyNumberFormat="1" applyFont="1" applyFill="1" applyBorder="1" applyProtection="1"/>
    <xf numFmtId="165" fontId="9" fillId="2" borderId="2" xfId="0" applyNumberFormat="1" applyFont="1" applyFill="1" applyBorder="1" applyAlignment="1" applyProtection="1">
      <alignment horizontal="right"/>
    </xf>
    <xf numFmtId="0" fontId="12" fillId="2" borderId="0" xfId="0" applyFont="1" applyFill="1" applyAlignment="1" applyProtection="1">
      <alignment horizontal="center" vertical="center"/>
    </xf>
    <xf numFmtId="0" fontId="12" fillId="2" borderId="2" xfId="0" applyFont="1" applyFill="1" applyBorder="1" applyAlignment="1" applyProtection="1">
      <alignment wrapText="1"/>
      <protection locked="0"/>
    </xf>
    <xf numFmtId="0" fontId="11" fillId="2" borderId="2" xfId="0" applyFont="1" applyFill="1" applyBorder="1" applyProtection="1"/>
    <xf numFmtId="165" fontId="11" fillId="2" borderId="2" xfId="0" applyNumberFormat="1" applyFont="1" applyFill="1" applyBorder="1" applyAlignment="1" applyProtection="1">
      <alignment horizontal="right"/>
    </xf>
    <xf numFmtId="165" fontId="12" fillId="2" borderId="2" xfId="0" applyNumberFormat="1" applyFont="1" applyFill="1" applyBorder="1" applyProtection="1"/>
    <xf numFmtId="165" fontId="12" fillId="2" borderId="0" xfId="0" applyNumberFormat="1" applyFont="1" applyFill="1" applyProtection="1"/>
    <xf numFmtId="0" fontId="12" fillId="2" borderId="0" xfId="0" applyFont="1" applyFill="1" applyAlignment="1" applyProtection="1">
      <alignment wrapText="1"/>
      <protection locked="0"/>
    </xf>
    <xf numFmtId="0" fontId="12" fillId="2" borderId="0" xfId="0" applyFont="1" applyFill="1" applyProtection="1"/>
    <xf numFmtId="165" fontId="12" fillId="2" borderId="0" xfId="0" applyNumberFormat="1" applyFont="1" applyFill="1" applyAlignment="1" applyProtection="1">
      <alignment horizontal="right"/>
    </xf>
    <xf numFmtId="165" fontId="12" fillId="2" borderId="2" xfId="0" applyNumberFormat="1" applyFont="1" applyFill="1" applyBorder="1" applyAlignment="1" applyProtection="1">
      <alignment horizontal="right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wrapText="1"/>
      <protection locked="0"/>
    </xf>
    <xf numFmtId="0" fontId="14" fillId="2" borderId="2" xfId="0" applyFont="1" applyFill="1" applyBorder="1" applyProtection="1"/>
    <xf numFmtId="165" fontId="14" fillId="2" borderId="2" xfId="0" applyNumberFormat="1" applyFont="1" applyFill="1" applyBorder="1" applyAlignment="1" applyProtection="1">
      <alignment horizontal="right"/>
    </xf>
    <xf numFmtId="165" fontId="14" fillId="2" borderId="2" xfId="0" applyNumberFormat="1" applyFont="1" applyFill="1" applyBorder="1" applyProtection="1"/>
    <xf numFmtId="0" fontId="6" fillId="2" borderId="0" xfId="0" applyFont="1" applyFill="1" applyAlignment="1" applyProtection="1">
      <alignment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6" xfId="2" applyFont="1" applyFill="1" applyBorder="1" applyAlignment="1" applyProtection="1">
      <alignment horizontal="center" vertical="center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6BC400"/>
      <color rgb="FF44E8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868203</xdr:colOff>
      <xdr:row>0</xdr:row>
      <xdr:rowOff>27214</xdr:rowOff>
    </xdr:from>
    <xdr:to>
      <xdr:col>3</xdr:col>
      <xdr:colOff>313815</xdr:colOff>
      <xdr:row>0</xdr:row>
      <xdr:rowOff>802820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5239" y="27214"/>
          <a:ext cx="1636362" cy="775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goldprice.org/" TargetMode="External"/><Relationship Id="rId1" Type="http://schemas.openxmlformats.org/officeDocument/2006/relationships/hyperlink" Target="http://www.muslimaid.org.au/donate-now?campaign=609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7"/>
  <sheetViews>
    <sheetView tabSelected="1" zoomScale="70" zoomScaleNormal="70" workbookViewId="0">
      <selection activeCell="J1" sqref="J1"/>
    </sheetView>
  </sheetViews>
  <sheetFormatPr defaultRowHeight="15" x14ac:dyDescent="0.25"/>
  <cols>
    <col min="1" max="1" width="7.42578125" customWidth="1"/>
    <col min="2" max="2" width="45.140625" customWidth="1"/>
    <col min="3" max="3" width="32.85546875" customWidth="1"/>
    <col min="4" max="4" width="25.85546875" customWidth="1"/>
    <col min="5" max="5" width="27.140625" customWidth="1"/>
    <col min="6" max="6" width="24.85546875" customWidth="1"/>
  </cols>
  <sheetData>
    <row r="1" spans="1:6" ht="141.75" customHeight="1" x14ac:dyDescent="1.3">
      <c r="A1" s="2" t="s">
        <v>47</v>
      </c>
      <c r="B1" s="2"/>
      <c r="C1" s="2"/>
      <c r="D1" s="2"/>
      <c r="E1" s="2"/>
      <c r="F1" s="2"/>
    </row>
    <row r="2" spans="1:6" ht="42" customHeight="1" x14ac:dyDescent="0.25">
      <c r="A2" s="57" t="s">
        <v>0</v>
      </c>
      <c r="B2" s="23"/>
      <c r="C2" s="23"/>
      <c r="D2" s="23"/>
      <c r="E2" s="23"/>
      <c r="F2" s="23"/>
    </row>
    <row r="3" spans="1:6" ht="42" customHeight="1" x14ac:dyDescent="0.25">
      <c r="A3" s="58" t="s">
        <v>61</v>
      </c>
      <c r="B3" s="58"/>
      <c r="C3" s="58"/>
      <c r="D3" s="58"/>
      <c r="E3" s="58"/>
      <c r="F3" s="58"/>
    </row>
    <row r="4" spans="1:6" ht="15.75" thickBot="1" x14ac:dyDescent="0.3">
      <c r="A4" s="5"/>
      <c r="B4" s="6"/>
      <c r="C4" s="7" t="s">
        <v>1</v>
      </c>
      <c r="D4" s="7" t="s">
        <v>2</v>
      </c>
      <c r="E4" s="7" t="s">
        <v>3</v>
      </c>
      <c r="F4" s="24" t="s">
        <v>48</v>
      </c>
    </row>
    <row r="5" spans="1:6" ht="15.75" thickBot="1" x14ac:dyDescent="0.3">
      <c r="A5" s="25">
        <v>1</v>
      </c>
      <c r="B5" s="26" t="s">
        <v>49</v>
      </c>
      <c r="C5" s="8"/>
      <c r="D5" s="9"/>
      <c r="E5" s="9"/>
      <c r="F5" s="27"/>
    </row>
    <row r="6" spans="1:6" x14ac:dyDescent="0.25">
      <c r="A6" s="10"/>
      <c r="B6" s="11" t="s">
        <v>4</v>
      </c>
      <c r="C6" s="12"/>
      <c r="D6" s="13"/>
      <c r="E6" s="14">
        <f>C6*D6</f>
        <v>0</v>
      </c>
      <c r="F6" s="28">
        <f>E6*2.5%</f>
        <v>0</v>
      </c>
    </row>
    <row r="7" spans="1:6" x14ac:dyDescent="0.25">
      <c r="A7" s="10"/>
      <c r="B7" s="11" t="s">
        <v>5</v>
      </c>
      <c r="C7" s="12"/>
      <c r="D7" s="13">
        <v>0</v>
      </c>
      <c r="E7" s="14">
        <f>C7*D7</f>
        <v>0</v>
      </c>
      <c r="F7" s="28">
        <f>E7*2.5%</f>
        <v>0</v>
      </c>
    </row>
    <row r="8" spans="1:6" x14ac:dyDescent="0.25">
      <c r="A8" s="10"/>
      <c r="B8" s="11" t="s">
        <v>6</v>
      </c>
      <c r="C8" s="15"/>
      <c r="D8" s="16">
        <v>0</v>
      </c>
      <c r="E8" s="14">
        <f>C8*D8</f>
        <v>0</v>
      </c>
      <c r="F8" s="28">
        <f>E8*2.5%</f>
        <v>0</v>
      </c>
    </row>
    <row r="9" spans="1:6" ht="30" x14ac:dyDescent="0.25">
      <c r="A9" s="10"/>
      <c r="B9" s="11" t="s">
        <v>7</v>
      </c>
      <c r="C9" s="17"/>
      <c r="D9" s="14"/>
      <c r="E9" s="12">
        <v>0</v>
      </c>
      <c r="F9" s="28">
        <f>E9*2.5%</f>
        <v>0</v>
      </c>
    </row>
    <row r="10" spans="1:6" x14ac:dyDescent="0.25">
      <c r="A10" s="10"/>
      <c r="B10" s="11"/>
      <c r="C10" s="17"/>
      <c r="D10" s="14"/>
      <c r="E10" s="14"/>
      <c r="F10" s="29"/>
    </row>
    <row r="11" spans="1:6" ht="15.75" thickBot="1" x14ac:dyDescent="0.3">
      <c r="A11" s="30">
        <v>2</v>
      </c>
      <c r="B11" s="31" t="s">
        <v>50</v>
      </c>
      <c r="C11" s="19"/>
      <c r="D11" s="20"/>
      <c r="E11" s="20"/>
      <c r="F11" s="32"/>
    </row>
    <row r="12" spans="1:6" ht="60" x14ac:dyDescent="0.25">
      <c r="A12" s="10"/>
      <c r="B12" s="11" t="s">
        <v>8</v>
      </c>
      <c r="C12" s="17"/>
      <c r="D12" s="14"/>
      <c r="E12" s="12"/>
      <c r="F12" s="28">
        <f>E12*2.5%</f>
        <v>0</v>
      </c>
    </row>
    <row r="13" spans="1:6" x14ac:dyDescent="0.25">
      <c r="A13" s="10"/>
      <c r="B13" s="11"/>
      <c r="C13" s="17"/>
      <c r="D13" s="14"/>
      <c r="E13" s="14"/>
      <c r="F13" s="29"/>
    </row>
    <row r="14" spans="1:6" ht="15.75" thickBot="1" x14ac:dyDescent="0.3">
      <c r="A14" s="30">
        <v>3</v>
      </c>
      <c r="B14" s="31" t="s">
        <v>51</v>
      </c>
      <c r="C14" s="19"/>
      <c r="D14" s="20"/>
      <c r="E14" s="20"/>
      <c r="F14" s="32"/>
    </row>
    <row r="15" spans="1:6" ht="45" x14ac:dyDescent="0.25">
      <c r="A15" s="10"/>
      <c r="B15" s="11" t="s">
        <v>9</v>
      </c>
      <c r="C15" s="12"/>
      <c r="D15" s="12"/>
      <c r="E15" s="14">
        <f>C15*D15</f>
        <v>0</v>
      </c>
      <c r="F15" s="28">
        <f>E15*2.5%</f>
        <v>0</v>
      </c>
    </row>
    <row r="16" spans="1:6" x14ac:dyDescent="0.25">
      <c r="A16" s="10"/>
      <c r="B16" s="11"/>
      <c r="C16" s="17"/>
      <c r="D16" s="14"/>
      <c r="E16" s="14"/>
      <c r="F16" s="29"/>
    </row>
    <row r="17" spans="1:6" ht="15.75" thickBot="1" x14ac:dyDescent="0.3">
      <c r="A17" s="30">
        <v>4</v>
      </c>
      <c r="B17" s="31" t="s">
        <v>52</v>
      </c>
      <c r="C17" s="19"/>
      <c r="D17" s="20"/>
      <c r="E17" s="20" t="s">
        <v>10</v>
      </c>
      <c r="F17" s="32"/>
    </row>
    <row r="18" spans="1:6" x14ac:dyDescent="0.25">
      <c r="A18" s="10"/>
      <c r="B18" s="11" t="s">
        <v>11</v>
      </c>
      <c r="C18" s="17"/>
      <c r="D18" s="14"/>
      <c r="E18" s="12"/>
      <c r="F18" s="28">
        <f>E18*2.5%</f>
        <v>0</v>
      </c>
    </row>
    <row r="19" spans="1:6" x14ac:dyDescent="0.25">
      <c r="A19" s="10"/>
      <c r="B19" s="11" t="s">
        <v>12</v>
      </c>
      <c r="C19" s="17"/>
      <c r="D19" s="14"/>
      <c r="E19" s="12"/>
      <c r="F19" s="28">
        <f>E19*2.5%</f>
        <v>0</v>
      </c>
    </row>
    <row r="20" spans="1:6" x14ac:dyDescent="0.25">
      <c r="A20" s="10"/>
      <c r="B20" s="11" t="s">
        <v>13</v>
      </c>
      <c r="C20" s="17"/>
      <c r="D20" s="14"/>
      <c r="E20" s="12"/>
      <c r="F20" s="28">
        <f>E20*2.5%</f>
        <v>0</v>
      </c>
    </row>
    <row r="21" spans="1:6" x14ac:dyDescent="0.25">
      <c r="A21" s="10"/>
      <c r="B21" s="11" t="s">
        <v>14</v>
      </c>
      <c r="C21" s="17"/>
      <c r="D21" s="14"/>
      <c r="E21" s="12"/>
      <c r="F21" s="28">
        <f>E21*2.5%</f>
        <v>0</v>
      </c>
    </row>
    <row r="22" spans="1:6" x14ac:dyDescent="0.25">
      <c r="A22" s="10"/>
      <c r="B22" s="11"/>
      <c r="C22" s="17"/>
      <c r="D22" s="14"/>
      <c r="E22" s="14"/>
      <c r="F22" s="29"/>
    </row>
    <row r="23" spans="1:6" ht="30.75" thickBot="1" x14ac:dyDescent="0.3">
      <c r="A23" s="30">
        <v>5</v>
      </c>
      <c r="B23" s="31" t="s">
        <v>53</v>
      </c>
      <c r="C23" s="19"/>
      <c r="D23" s="20"/>
      <c r="E23" s="20" t="s">
        <v>10</v>
      </c>
      <c r="F23" s="32"/>
    </row>
    <row r="24" spans="1:6" x14ac:dyDescent="0.25">
      <c r="A24" s="10"/>
      <c r="B24" s="11" t="s">
        <v>15</v>
      </c>
      <c r="C24" s="17"/>
      <c r="D24" s="14"/>
      <c r="E24" s="12"/>
      <c r="F24" s="28">
        <f>E24*2.5%</f>
        <v>0</v>
      </c>
    </row>
    <row r="25" spans="1:6" x14ac:dyDescent="0.25">
      <c r="A25" s="10"/>
      <c r="B25" s="11" t="s">
        <v>16</v>
      </c>
      <c r="C25" s="17"/>
      <c r="D25" s="14"/>
      <c r="E25" s="12"/>
      <c r="F25" s="28">
        <f t="shared" ref="F25:F31" si="0">E25*2.5%</f>
        <v>0</v>
      </c>
    </row>
    <row r="26" spans="1:6" x14ac:dyDescent="0.25">
      <c r="A26" s="10"/>
      <c r="B26" s="11" t="s">
        <v>17</v>
      </c>
      <c r="C26" s="17"/>
      <c r="D26" s="14"/>
      <c r="E26" s="12"/>
      <c r="F26" s="28">
        <f t="shared" si="0"/>
        <v>0</v>
      </c>
    </row>
    <row r="27" spans="1:6" ht="30" x14ac:dyDescent="0.25">
      <c r="A27" s="10"/>
      <c r="B27" s="11" t="s">
        <v>18</v>
      </c>
      <c r="C27" s="17"/>
      <c r="D27" s="14"/>
      <c r="E27" s="12"/>
      <c r="F27" s="28">
        <f t="shared" si="0"/>
        <v>0</v>
      </c>
    </row>
    <row r="28" spans="1:6" ht="45" x14ac:dyDescent="0.25">
      <c r="A28" s="10"/>
      <c r="B28" s="11" t="s">
        <v>19</v>
      </c>
      <c r="C28" s="21"/>
      <c r="D28" s="14"/>
      <c r="E28" s="12"/>
      <c r="F28" s="28">
        <f t="shared" si="0"/>
        <v>0</v>
      </c>
    </row>
    <row r="29" spans="1:6" x14ac:dyDescent="0.25">
      <c r="A29" s="10"/>
      <c r="B29" s="11" t="s">
        <v>20</v>
      </c>
      <c r="C29" s="21"/>
      <c r="D29" s="14"/>
      <c r="E29" s="12"/>
      <c r="F29" s="28">
        <f t="shared" si="0"/>
        <v>0</v>
      </c>
    </row>
    <row r="30" spans="1:6" x14ac:dyDescent="0.25">
      <c r="A30" s="10"/>
      <c r="B30" s="11" t="s">
        <v>21</v>
      </c>
      <c r="C30" s="21"/>
      <c r="D30" s="14"/>
      <c r="E30" s="12"/>
      <c r="F30" s="28">
        <f t="shared" si="0"/>
        <v>0</v>
      </c>
    </row>
    <row r="31" spans="1:6" x14ac:dyDescent="0.25">
      <c r="A31" s="10"/>
      <c r="B31" s="11" t="s">
        <v>22</v>
      </c>
      <c r="C31" s="21"/>
      <c r="D31" s="14"/>
      <c r="E31" s="12"/>
      <c r="F31" s="28">
        <f t="shared" si="0"/>
        <v>0</v>
      </c>
    </row>
    <row r="32" spans="1:6" x14ac:dyDescent="0.25">
      <c r="A32" s="10"/>
      <c r="B32" s="11"/>
      <c r="C32" s="21"/>
      <c r="D32" s="14"/>
      <c r="E32" s="14"/>
      <c r="F32" s="29"/>
    </row>
    <row r="33" spans="1:6" ht="15.75" thickBot="1" x14ac:dyDescent="0.3">
      <c r="A33" s="30">
        <v>6</v>
      </c>
      <c r="B33" s="31" t="s">
        <v>54</v>
      </c>
      <c r="C33" s="22"/>
      <c r="D33" s="20"/>
      <c r="E33" s="20" t="s">
        <v>23</v>
      </c>
      <c r="F33" s="32"/>
    </row>
    <row r="34" spans="1:6" ht="30" x14ac:dyDescent="0.25">
      <c r="A34" s="10"/>
      <c r="B34" s="11" t="s">
        <v>24</v>
      </c>
      <c r="C34" s="21"/>
      <c r="D34" s="14"/>
      <c r="E34" s="12"/>
      <c r="F34" s="28">
        <f>E34*2.5%</f>
        <v>0</v>
      </c>
    </row>
    <row r="35" spans="1:6" x14ac:dyDescent="0.25">
      <c r="A35" s="10"/>
      <c r="B35" s="11"/>
      <c r="C35" s="21"/>
      <c r="D35" s="14"/>
      <c r="E35" s="14"/>
      <c r="F35" s="29"/>
    </row>
    <row r="36" spans="1:6" ht="15.75" thickBot="1" x14ac:dyDescent="0.3">
      <c r="A36" s="30">
        <v>7</v>
      </c>
      <c r="B36" s="31" t="s">
        <v>55</v>
      </c>
      <c r="C36" s="22"/>
      <c r="D36" s="20"/>
      <c r="E36" s="20"/>
      <c r="F36" s="32"/>
    </row>
    <row r="37" spans="1:6" x14ac:dyDescent="0.25">
      <c r="A37" s="10"/>
      <c r="B37" s="11" t="s">
        <v>25</v>
      </c>
      <c r="C37" s="21"/>
      <c r="D37" s="14"/>
      <c r="E37" s="12"/>
      <c r="F37" s="29"/>
    </row>
    <row r="38" spans="1:6" x14ac:dyDescent="0.25">
      <c r="A38" s="10"/>
      <c r="B38" s="11" t="s">
        <v>26</v>
      </c>
      <c r="C38" s="21"/>
      <c r="D38" s="14"/>
      <c r="E38" s="12"/>
      <c r="F38" s="29"/>
    </row>
    <row r="39" spans="1:6" x14ac:dyDescent="0.25">
      <c r="A39" s="10"/>
      <c r="B39" s="11" t="s">
        <v>27</v>
      </c>
      <c r="C39" s="21"/>
      <c r="D39" s="14"/>
      <c r="E39" s="12"/>
      <c r="F39" s="29"/>
    </row>
    <row r="40" spans="1:6" ht="30" x14ac:dyDescent="0.25">
      <c r="A40" s="10"/>
      <c r="B40" s="33" t="s">
        <v>28</v>
      </c>
      <c r="C40" s="34"/>
      <c r="D40" s="35"/>
      <c r="E40" s="12"/>
      <c r="F40" s="29"/>
    </row>
    <row r="41" spans="1:6" x14ac:dyDescent="0.25">
      <c r="A41" s="10"/>
      <c r="B41" s="33" t="s">
        <v>29</v>
      </c>
      <c r="C41" s="34"/>
      <c r="D41" s="35"/>
      <c r="E41" s="12"/>
      <c r="F41" s="29"/>
    </row>
    <row r="42" spans="1:6" ht="15.75" thickBot="1" x14ac:dyDescent="0.3">
      <c r="A42" s="10"/>
      <c r="B42" s="36" t="s">
        <v>30</v>
      </c>
      <c r="C42" s="37"/>
      <c r="D42" s="38"/>
      <c r="E42" s="39">
        <f>SUM(E37:E39) -E40 -E41</f>
        <v>0</v>
      </c>
      <c r="F42" s="28">
        <f>E42*2.5%</f>
        <v>0</v>
      </c>
    </row>
    <row r="43" spans="1:6" x14ac:dyDescent="0.25">
      <c r="A43" s="10"/>
      <c r="B43" s="11"/>
      <c r="C43" s="21"/>
      <c r="D43" s="14"/>
      <c r="E43" s="14"/>
      <c r="F43" s="29"/>
    </row>
    <row r="44" spans="1:6" ht="33" customHeight="1" thickBot="1" x14ac:dyDescent="0.3">
      <c r="A44" s="30">
        <v>8</v>
      </c>
      <c r="B44" s="31" t="s">
        <v>56</v>
      </c>
      <c r="C44" s="22"/>
      <c r="D44" s="20"/>
      <c r="E44" s="20"/>
      <c r="F44" s="32"/>
    </row>
    <row r="45" spans="1:6" x14ac:dyDescent="0.25">
      <c r="A45" s="10"/>
      <c r="B45" s="11" t="s">
        <v>31</v>
      </c>
      <c r="C45" s="21"/>
      <c r="D45" s="14"/>
      <c r="E45" s="12"/>
      <c r="F45" s="29"/>
    </row>
    <row r="46" spans="1:6" ht="30" x14ac:dyDescent="0.25">
      <c r="A46" s="10"/>
      <c r="B46" s="11" t="s">
        <v>32</v>
      </c>
      <c r="C46" s="21"/>
      <c r="D46" s="14"/>
      <c r="E46" s="12"/>
      <c r="F46" s="29"/>
    </row>
    <row r="47" spans="1:6" ht="30" x14ac:dyDescent="0.25">
      <c r="A47" s="10"/>
      <c r="B47" s="33" t="s">
        <v>33</v>
      </c>
      <c r="C47" s="34"/>
      <c r="D47" s="35"/>
      <c r="E47" s="12"/>
      <c r="F47" s="29"/>
    </row>
    <row r="48" spans="1:6" ht="60" x14ac:dyDescent="0.25">
      <c r="A48" s="10"/>
      <c r="B48" s="11" t="s">
        <v>34</v>
      </c>
      <c r="C48" s="21"/>
      <c r="D48" s="14"/>
      <c r="E48" s="12"/>
      <c r="F48" s="29"/>
    </row>
    <row r="49" spans="1:6" ht="15.75" thickBot="1" x14ac:dyDescent="0.3">
      <c r="A49" s="10"/>
      <c r="B49" s="36" t="s">
        <v>35</v>
      </c>
      <c r="C49" s="37"/>
      <c r="D49" s="38"/>
      <c r="E49" s="40">
        <f>E45+E46-E47+E48</f>
        <v>0</v>
      </c>
      <c r="F49" s="28">
        <f>E49*2.5%</f>
        <v>0</v>
      </c>
    </row>
    <row r="50" spans="1:6" x14ac:dyDescent="0.25">
      <c r="A50" s="10"/>
      <c r="B50" s="11"/>
      <c r="C50" s="21"/>
      <c r="D50" s="14"/>
      <c r="E50" s="14"/>
      <c r="F50" s="29"/>
    </row>
    <row r="51" spans="1:6" ht="15.75" thickBot="1" x14ac:dyDescent="0.3">
      <c r="A51" s="30">
        <v>9</v>
      </c>
      <c r="B51" s="31" t="s">
        <v>57</v>
      </c>
      <c r="C51" s="22"/>
      <c r="D51" s="20"/>
      <c r="E51" s="20" t="s">
        <v>36</v>
      </c>
      <c r="F51" s="32"/>
    </row>
    <row r="52" spans="1:6" ht="30" x14ac:dyDescent="0.25">
      <c r="A52" s="10"/>
      <c r="B52" s="11" t="s">
        <v>37</v>
      </c>
      <c r="C52" s="21"/>
      <c r="D52" s="14"/>
      <c r="E52" s="12"/>
      <c r="F52" s="28">
        <f>E52*10%</f>
        <v>0</v>
      </c>
    </row>
    <row r="53" spans="1:6" ht="45" x14ac:dyDescent="0.25">
      <c r="A53" s="10"/>
      <c r="B53" s="11" t="s">
        <v>38</v>
      </c>
      <c r="C53" s="21"/>
      <c r="D53" s="14"/>
      <c r="E53" s="12"/>
      <c r="F53" s="28">
        <f>E53*5%</f>
        <v>0</v>
      </c>
    </row>
    <row r="54" spans="1:6" ht="45" x14ac:dyDescent="0.25">
      <c r="A54" s="10"/>
      <c r="B54" s="11" t="s">
        <v>39</v>
      </c>
      <c r="C54" s="21"/>
      <c r="D54" s="14"/>
      <c r="E54" s="12"/>
      <c r="F54" s="28">
        <f>E54*7.5%</f>
        <v>0</v>
      </c>
    </row>
    <row r="55" spans="1:6" x14ac:dyDescent="0.25">
      <c r="A55" s="10"/>
      <c r="B55" s="11"/>
      <c r="C55" s="21"/>
      <c r="D55" s="14"/>
      <c r="E55" s="14"/>
      <c r="F55" s="29"/>
    </row>
    <row r="56" spans="1:6" ht="30.75" thickBot="1" x14ac:dyDescent="0.3">
      <c r="A56" s="30">
        <v>10</v>
      </c>
      <c r="B56" s="31" t="s">
        <v>58</v>
      </c>
      <c r="C56" s="22"/>
      <c r="D56" s="20"/>
      <c r="E56" s="20" t="s">
        <v>40</v>
      </c>
      <c r="F56" s="32"/>
    </row>
    <row r="57" spans="1:6" ht="45" x14ac:dyDescent="0.25">
      <c r="A57" s="10"/>
      <c r="B57" s="11" t="s">
        <v>41</v>
      </c>
      <c r="C57" s="21"/>
      <c r="D57" s="14"/>
      <c r="E57" s="12"/>
      <c r="F57" s="28">
        <f>E57*2.5%</f>
        <v>0</v>
      </c>
    </row>
    <row r="58" spans="1:6" x14ac:dyDescent="0.25">
      <c r="A58" s="10"/>
      <c r="B58" s="11"/>
      <c r="C58" s="21"/>
      <c r="D58" s="14"/>
      <c r="E58" s="14"/>
      <c r="F58" s="29"/>
    </row>
    <row r="59" spans="1:6" ht="45.75" thickBot="1" x14ac:dyDescent="0.3">
      <c r="A59" s="41">
        <v>11</v>
      </c>
      <c r="B59" s="42" t="s">
        <v>60</v>
      </c>
      <c r="C59" s="43"/>
      <c r="D59" s="44"/>
      <c r="E59" s="44"/>
      <c r="F59" s="45"/>
    </row>
    <row r="60" spans="1:6" x14ac:dyDescent="0.25">
      <c r="A60" s="10"/>
      <c r="B60" s="33" t="s">
        <v>42</v>
      </c>
      <c r="C60" s="34"/>
      <c r="D60" s="35"/>
      <c r="E60" s="12"/>
      <c r="F60" s="46"/>
    </row>
    <row r="61" spans="1:6" x14ac:dyDescent="0.25">
      <c r="A61" s="10"/>
      <c r="B61" s="33" t="s">
        <v>43</v>
      </c>
      <c r="C61" s="34"/>
      <c r="D61" s="35"/>
      <c r="E61" s="12"/>
      <c r="F61" s="46"/>
    </row>
    <row r="62" spans="1:6" x14ac:dyDescent="0.25">
      <c r="A62" s="10"/>
      <c r="B62" s="33" t="s">
        <v>44</v>
      </c>
      <c r="C62" s="34"/>
      <c r="D62" s="35"/>
      <c r="E62" s="12"/>
      <c r="F62" s="37"/>
    </row>
    <row r="63" spans="1:6" ht="15.75" thickBot="1" x14ac:dyDescent="0.3">
      <c r="A63" s="10"/>
      <c r="B63" s="47" t="s">
        <v>45</v>
      </c>
      <c r="C63" s="48"/>
      <c r="D63" s="49"/>
      <c r="E63" s="50">
        <f>SUM(E60:E62)</f>
        <v>0</v>
      </c>
      <c r="F63" s="46">
        <f>E63* -2.75%</f>
        <v>0</v>
      </c>
    </row>
    <row r="64" spans="1:6" x14ac:dyDescent="0.25">
      <c r="A64" s="10"/>
      <c r="B64" s="11"/>
      <c r="C64" s="21"/>
      <c r="D64" s="14"/>
      <c r="E64" s="14"/>
      <c r="F64" s="29"/>
    </row>
    <row r="65" spans="1:6" ht="15.75" thickBot="1" x14ac:dyDescent="0.3">
      <c r="A65" s="51"/>
      <c r="B65" s="52" t="s">
        <v>59</v>
      </c>
      <c r="C65" s="53"/>
      <c r="D65" s="54"/>
      <c r="E65" s="54"/>
      <c r="F65" s="55">
        <f>SUM(F5:F64)</f>
        <v>0</v>
      </c>
    </row>
    <row r="66" spans="1:6" x14ac:dyDescent="0.25">
      <c r="A66" s="10"/>
      <c r="B66" s="56"/>
      <c r="C66" s="21"/>
      <c r="D66" s="14"/>
      <c r="E66" s="14"/>
      <c r="F66" s="18"/>
    </row>
    <row r="67" spans="1:6" ht="26.25" x14ac:dyDescent="0.4">
      <c r="A67" s="1"/>
      <c r="B67" s="3" t="s">
        <v>46</v>
      </c>
      <c r="C67" s="4"/>
      <c r="D67" s="4"/>
      <c r="E67" s="4"/>
      <c r="F67" s="4"/>
    </row>
  </sheetData>
  <mergeCells count="4">
    <mergeCell ref="A2:F2"/>
    <mergeCell ref="B67:F67"/>
    <mergeCell ref="A1:F1"/>
    <mergeCell ref="A3:F3"/>
  </mergeCells>
  <hyperlinks>
    <hyperlink ref="B67:F67" r:id="rId1" display="Click here to pay your Zakah"/>
    <hyperlink ref="A3:F3" r:id="rId2" display="Please visit http://goldprice.org/ to find out what the current value of Gold is"/>
  </hyperlinks>
  <pageMargins left="0.7" right="0.7" top="0.75" bottom="0.75" header="0.3" footer="0.3"/>
  <pageSetup paperSize="9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riyaadally</dc:creator>
  <cp:lastModifiedBy>riyaadally</cp:lastModifiedBy>
  <dcterms:created xsi:type="dcterms:W3CDTF">2013-06-30T12:47:38Z</dcterms:created>
  <dcterms:modified xsi:type="dcterms:W3CDTF">2016-05-30T08:10:44Z</dcterms:modified>
</cp:coreProperties>
</file>